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onsavap\Exerc 2025\Portal\Remuneração\"/>
    </mc:Choice>
  </mc:AlternateContent>
  <bookViews>
    <workbookView xWindow="-24120" yWindow="-120" windowWidth="24240" windowHeight="13020"/>
  </bookViews>
  <sheets>
    <sheet name="DEZEMBRO 2025" sheetId="1" r:id="rId1"/>
  </sheets>
  <definedNames>
    <definedName name="_xlnm.Print_Area" localSheetId="0">'DEZEMBRO 2025'!$A$1:$J$14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I12" i="1"/>
  <c r="I10" i="1"/>
  <c r="I9" i="1"/>
  <c r="I11" i="1"/>
  <c r="H11" i="1" l="1"/>
  <c r="H9" i="1"/>
  <c r="H12" i="1"/>
  <c r="H10" i="1"/>
  <c r="J11" i="1" l="1"/>
  <c r="J10" i="1" l="1"/>
  <c r="J12" i="1" l="1"/>
  <c r="J9" i="1" l="1"/>
</calcChain>
</file>

<file path=xl/sharedStrings.xml><?xml version="1.0" encoding="utf-8"?>
<sst xmlns="http://schemas.openxmlformats.org/spreadsheetml/2006/main" count="23" uniqueCount="23">
  <si>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</si>
  <si>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</si>
  <si>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</si>
  <si>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</si>
  <si>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</si>
  <si>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</si>
  <si>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</si>
  <si>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</si>
  <si>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</si>
  <si>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</si>
  <si>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</si>
  <si>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</si>
  <si>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</si>
  <si>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</si>
  <si>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</si>
  <si>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</si>
  <si>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</si>
  <si>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</si>
  <si>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</si>
  <si>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</si>
  <si>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11 de janeiro de 2024</t>
    </r>
  </si>
  <si>
    <t>13º SALARIO</t>
  </si>
  <si>
    <t>REMUNERAÇÃO DOS EMPREGADOS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</si>
</sst>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Normal="100" workbookViewId="0">
      <selection activeCell="H16" sqref="H16"/>
    </sheetView>
  </sheetViews>
  <sheetFormatPr defaultColWidth="9.109375" defaultRowHeight="17.399999999999999" x14ac:dyDescent="0.3"/>
  <cols>
    <col min="1" max="1" width="30.6640625" style="1" customWidth="1"/>
    <col min="2" max="2" width="23.109375" style="1" customWidth="1"/>
    <col min="3" max="3" width="20.88671875" style="1" customWidth="1"/>
    <col min="4" max="4" width="19.6640625" style="1" customWidth="1"/>
    <col min="5" max="6" width="18.6640625" style="1" customWidth="1"/>
    <col min="7" max="7" width="15" style="1" customWidth="1"/>
    <col min="8" max="8" width="19.44140625" style="1" customWidth="1"/>
    <col min="9" max="9" width="17.33203125" style="1" customWidth="1"/>
    <col min="10" max="10" width="15.6640625" style="1" customWidth="1"/>
    <col min="11" max="11" width="13.33203125" style="1" bestFit="1" customWidth="1"/>
    <col min="12" max="12" width="10.44140625" style="1" bestFit="1" customWidth="1"/>
    <col min="13" max="16384" width="9.109375" style="1"/>
  </cols>
  <sheetData>
    <row r="1" spans="1:17" ht="18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8"/>
      <c r="L1" s="8"/>
      <c r="M1" s="8"/>
      <c r="N1" s="8"/>
      <c r="O1" s="8"/>
      <c r="P1" s="8"/>
      <c r="Q1" s="8"/>
    </row>
    <row r="2" spans="1:17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8"/>
      <c r="L2" s="8"/>
      <c r="M2" s="8"/>
      <c r="N2" s="8"/>
      <c r="O2" s="8"/>
      <c r="P2" s="8"/>
      <c r="Q2" s="8"/>
    </row>
    <row r="3" spans="1:17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8"/>
      <c r="L3" s="8"/>
      <c r="M3" s="8"/>
      <c r="N3" s="8"/>
      <c r="O3" s="8"/>
      <c r="P3" s="8"/>
      <c r="Q3" s="8"/>
    </row>
    <row r="4" spans="1:17" x14ac:dyDescent="0.3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</row>
    <row r="5" spans="1:17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x14ac:dyDescent="0.3">
      <c r="A7" s="20" t="s">
        <v>22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s="4" customFormat="1" ht="50.4" x14ac:dyDescent="0.3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21</v>
      </c>
      <c r="H8" s="10" t="s">
        <v>5</v>
      </c>
      <c r="I8" s="10" t="s">
        <v>6</v>
      </c>
      <c r="J8" s="10" t="s">
        <v>7</v>
      </c>
      <c r="K8" s="5"/>
      <c r="L8" s="5"/>
      <c r="M8" s="5"/>
    </row>
    <row r="9" spans="1:17" s="7" customFormat="1" ht="30" customHeight="1" x14ac:dyDescent="0.25">
      <c r="A9" s="11" t="s">
        <v>3</v>
      </c>
      <c r="B9" s="12" t="s">
        <v>10</v>
      </c>
      <c r="C9" s="13">
        <v>17072.46</v>
      </c>
      <c r="D9" s="13">
        <v>17072.46</v>
      </c>
      <c r="E9" s="13">
        <v>640.20000000000005</v>
      </c>
      <c r="F9" s="13">
        <v>0</v>
      </c>
      <c r="G9" s="13">
        <v>17072.46</v>
      </c>
      <c r="H9" s="13">
        <f>SUM(D9:G9)</f>
        <v>34785.119999999995</v>
      </c>
      <c r="I9" s="13">
        <f>4476.12+951.62+3524.5</f>
        <v>8952.24</v>
      </c>
      <c r="J9" s="13">
        <f>H9-I9</f>
        <v>25832.879999999997</v>
      </c>
      <c r="K9" s="6"/>
      <c r="L9" s="6"/>
    </row>
    <row r="10" spans="1:17" s="7" customFormat="1" ht="30" x14ac:dyDescent="0.25">
      <c r="A10" s="11" t="s">
        <v>18</v>
      </c>
      <c r="B10" s="12" t="s">
        <v>4</v>
      </c>
      <c r="C10" s="13">
        <v>14227.04</v>
      </c>
      <c r="D10" s="13">
        <v>0</v>
      </c>
      <c r="E10" s="13">
        <v>0</v>
      </c>
      <c r="F10" s="13">
        <f>14227.04+4742.34</f>
        <v>18969.38</v>
      </c>
      <c r="G10" s="13">
        <v>14227.04</v>
      </c>
      <c r="H10" s="13">
        <f>SUM(D10:G10)</f>
        <v>33196.42</v>
      </c>
      <c r="I10" s="13">
        <f>4046.15+951.62+951.62+2742.01</f>
        <v>8691.4000000000015</v>
      </c>
      <c r="J10" s="13">
        <f>H10-I10</f>
        <v>24505.019999999997</v>
      </c>
      <c r="K10" s="17"/>
      <c r="L10" s="6"/>
    </row>
    <row r="11" spans="1:17" s="7" customFormat="1" ht="45" x14ac:dyDescent="0.25">
      <c r="A11" s="16" t="s">
        <v>16</v>
      </c>
      <c r="B11" s="12" t="s">
        <v>9</v>
      </c>
      <c r="C11" s="13">
        <v>14227.04</v>
      </c>
      <c r="D11" s="13">
        <v>7052.43</v>
      </c>
      <c r="E11" s="13">
        <v>640.20000000000005</v>
      </c>
      <c r="F11" s="13">
        <v>0</v>
      </c>
      <c r="G11" s="13">
        <v>7084.83</v>
      </c>
      <c r="H11" s="13">
        <f>SUM(D11:G11)</f>
        <v>14777.46</v>
      </c>
      <c r="I11" s="13">
        <f>1030.66+1039.6</f>
        <v>2070.2600000000002</v>
      </c>
      <c r="J11" s="13">
        <f>H11-I11</f>
        <v>12707.199999999999</v>
      </c>
      <c r="K11" s="6"/>
      <c r="L11" s="17"/>
    </row>
    <row r="12" spans="1:17" s="7" customFormat="1" ht="30" customHeight="1" x14ac:dyDescent="0.25">
      <c r="A12" s="11" t="s">
        <v>12</v>
      </c>
      <c r="B12" s="12" t="s">
        <v>11</v>
      </c>
      <c r="C12" s="13">
        <v>11381.63</v>
      </c>
      <c r="D12" s="13">
        <v>11381.63</v>
      </c>
      <c r="E12" s="13">
        <v>640.20000000000005</v>
      </c>
      <c r="F12" s="13">
        <v>0</v>
      </c>
      <c r="G12" s="13">
        <v>11381.63</v>
      </c>
      <c r="H12" s="13">
        <f>SUM(D12:G12)</f>
        <v>23403.46</v>
      </c>
      <c r="I12" s="13">
        <f>2911.14+951.62+1959.52</f>
        <v>5822.28</v>
      </c>
      <c r="J12" s="13">
        <f t="shared" ref="J12" si="0">H12-I12</f>
        <v>17581.18</v>
      </c>
      <c r="K12" s="6"/>
      <c r="L12" s="6"/>
    </row>
    <row r="13" spans="1:17" s="3" customFormat="1" x14ac:dyDescent="0.3">
      <c r="A13" s="9" t="s">
        <v>17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7" s="3" customFormat="1" x14ac:dyDescent="0.3">
      <c r="A14" s="14" t="s">
        <v>20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7" s="3" customFormat="1" x14ac:dyDescent="0.3">
      <c r="A15" s="9"/>
    </row>
    <row r="16" spans="1:17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</sheetData>
  <mergeCells count="3">
    <mergeCell ref="A1:J3"/>
    <mergeCell ref="A4:J4"/>
    <mergeCell ref="A7:J7"/>
  </mergeCells>
  <pageMargins left="0.51181102362204722" right="0.31496062992125984" top="0.78740157480314965" bottom="0.78740157480314965" header="0.31496062992125984" footer="0.31496062992125984"/>
  <pageSetup paperSize="9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 2025</vt:lpstr>
      <vt:lpstr>'DEZEMBRO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2026-01-28T18:17:47Z</cp:lastPrinted>
  <dcterms:created xsi:type="dcterms:W3CDTF">2021-03-10T17:28:50Z</dcterms:created>
  <dcterms:modified xsi:type="dcterms:W3CDTF">2026-01-28T18:18:15Z</dcterms:modified>
</cp:coreProperties>
</file>